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9020" windowHeight="12270" activeTab="0"/>
  </bookViews>
  <sheets>
    <sheet name="Site Management" sheetId="1" r:id="rId1"/>
    <sheet name="DataLookup" sheetId="2" state="hidden" r:id="rId2"/>
    <sheet name="Sheet3" sheetId="3" state="hidden" r:id="rId3"/>
  </sheets>
  <definedNames/>
  <calcPr fullCalcOnLoad="1"/>
</workbook>
</file>

<file path=xl/comments1.xml><?xml version="1.0" encoding="utf-8"?>
<comments xmlns="http://schemas.openxmlformats.org/spreadsheetml/2006/main">
  <authors>
    <author>pirons</author>
  </authors>
  <commentList>
    <comment ref="C7" authorId="0">
      <text>
        <r>
          <rPr>
            <b/>
            <sz val="8"/>
            <rFont val="Tahoma"/>
            <family val="0"/>
          </rPr>
          <t xml:space="preserve">Site Id 
</t>
        </r>
        <r>
          <rPr>
            <sz val="8"/>
            <rFont val="Tahoma"/>
            <family val="2"/>
          </rPr>
          <t xml:space="preserve">Please enter 13 digit site id starting with "0040"
</t>
        </r>
      </text>
    </comment>
  </commentList>
</comments>
</file>

<file path=xl/sharedStrings.xml><?xml version="1.0" encoding="utf-8"?>
<sst xmlns="http://schemas.openxmlformats.org/spreadsheetml/2006/main" count="69" uniqueCount="67">
  <si>
    <t>Company:</t>
  </si>
  <si>
    <t>Date:</t>
  </si>
  <si>
    <t>Requested By:</t>
  </si>
  <si>
    <t>Phone:</t>
  </si>
  <si>
    <t>Fax:</t>
  </si>
  <si>
    <t>Downhole Location/LSD:</t>
  </si>
  <si>
    <t>Type of Request:</t>
  </si>
  <si>
    <t>Date Required:</t>
  </si>
  <si>
    <t>(yyyy/mm/dd) &gt; today</t>
  </si>
  <si>
    <t>choice</t>
  </si>
  <si>
    <t>account identification change</t>
  </si>
  <si>
    <t>active to idle</t>
  </si>
  <si>
    <t>flat to metered</t>
  </si>
  <si>
    <t>idle to active</t>
  </si>
  <si>
    <t>Load Change from:</t>
  </si>
  <si>
    <t>To:</t>
  </si>
  <si>
    <t xml:space="preserve">Salvage: </t>
  </si>
  <si>
    <t>Account will be Final Billed and Terminated.</t>
  </si>
  <si>
    <t xml:space="preserve"> Electrical Facilities will be salvaged, if applicable</t>
  </si>
  <si>
    <t>**Note - standard timing for urgent salvages is 60 days from request.</t>
  </si>
  <si>
    <t>http://form.aquilanetworks.ca/form_retailer_inquiry.cfm</t>
  </si>
  <si>
    <t>other</t>
  </si>
  <si>
    <t>Comments:</t>
  </si>
  <si>
    <t>Retailer #:</t>
  </si>
  <si>
    <t>Email Address:</t>
  </si>
  <si>
    <t xml:space="preserve">Fields that must be filled are in red font.  </t>
  </si>
  <si>
    <t>Load Type:</t>
  </si>
  <si>
    <t>Please choose type of request.</t>
  </si>
  <si>
    <t>Review of Minimums:</t>
  </si>
  <si>
    <t>Anticipated Reduced Load</t>
  </si>
  <si>
    <t>Choice</t>
  </si>
  <si>
    <t>Active to Idle</t>
  </si>
  <si>
    <t>Flat to Metered</t>
  </si>
  <si>
    <t>Idle to Active</t>
  </si>
  <si>
    <t>Load Change</t>
  </si>
  <si>
    <t>Review of Minimums</t>
  </si>
  <si>
    <t>Salvage</t>
  </si>
  <si>
    <t>Service Upgrades</t>
  </si>
  <si>
    <t>Temporary Disconnects/Reconnects</t>
  </si>
  <si>
    <t>Metered to Flat</t>
  </si>
  <si>
    <t>kW</t>
  </si>
  <si>
    <t>hp</t>
  </si>
  <si>
    <t xml:space="preserve">      Load Change at</t>
  </si>
  <si>
    <t>metered to flat</t>
  </si>
  <si>
    <r>
      <t xml:space="preserve">Service </t>
    </r>
    <r>
      <rPr>
        <b/>
        <u val="single"/>
        <sz val="10"/>
        <color indexed="10"/>
        <rFont val="Arial"/>
        <family val="2"/>
      </rPr>
      <t>Surface</t>
    </r>
    <r>
      <rPr>
        <b/>
        <sz val="10"/>
        <color indexed="10"/>
        <rFont val="Arial"/>
        <family val="2"/>
      </rPr>
      <t xml:space="preserve"> Location/LSD:</t>
    </r>
  </si>
  <si>
    <t>Customer Information Change</t>
  </si>
  <si>
    <t>Please DO NOT USE THIS FORM.    
All "Customer Information Changes" are processed by a UCI transaction via drop chute.</t>
  </si>
  <si>
    <t>Please DO NOT USE THIS FORM.  
All "Idle to Active" requests are processed by an ENR transaction via drop chute.</t>
  </si>
  <si>
    <t>Please DO NOT USE THIS FORM.  
A site is idle when the service is disconnected, the meter is removed (if applicable), and remaining electric supply facilities are left in place.  To leave these facilities in place, idle service charges apply.    
All "Active to Idle" requests are processed by a 0001 DER transaction via drop chute.</t>
  </si>
  <si>
    <t xml:space="preserve">Please DO NOT USE THIS FORM.  
For Temporary Disconnections / Reconnections, please call 310-WIRE (310-9473).  </t>
  </si>
  <si>
    <t>Please enter any additional information here.</t>
  </si>
  <si>
    <t>(yyyy/mm/dd)</t>
  </si>
  <si>
    <t xml:space="preserve"> </t>
  </si>
  <si>
    <t>Existing Service:</t>
  </si>
  <si>
    <t>Field Operator Contact:</t>
  </si>
  <si>
    <t>Field Operator Number:</t>
  </si>
  <si>
    <t>Urgent Salvage:</t>
  </si>
  <si>
    <t>Fortis Site ID:</t>
  </si>
  <si>
    <t>Fortis Open Item #:</t>
  </si>
  <si>
    <t>E-mail to:  sitemanagement@fortisalberta.com</t>
  </si>
  <si>
    <t>Immediately process a 0001 DER transaction via drop chute to disconnect and remove the meter from the service.  
When service changes are finished, please complete &amp; return this form to sitemanagement@fortisalberta.com; in the subject field of the email, note the site id and type of request, "metered to flat request"; and await notification from Fortis prior to submitting an ENR transaction via drop chute.</t>
  </si>
  <si>
    <t>http://www.fortisalberta.com/service_request.htm</t>
  </si>
  <si>
    <t>Please DO NOT USE THIS FORM.  
For Service Upgrades in Alberta, please go to web address:  
     http://www.fortisalberta.com/service_request.htm</t>
  </si>
  <si>
    <t>Fortis to Salvage by Date**:</t>
  </si>
  <si>
    <t>Please complete &amp; return this form to sitemanagement@fortisalberta.com; in the subject field of the email, note the site id and type of request, "flat to metered request"; and await notification from Fortis prior to submitting an ENR transaction via drop chute.</t>
  </si>
  <si>
    <t>Please complete &amp; return this form to sitemanagement@fortisalberta.com and Fortis will forward a reference number via email.                    If the Review of Minimums is being requested by a third party and not the customer a “Third Party Release for Contract Information” is required.  This consent is a one-time consent and limited to the provision of current information for the specified site(s) and for no other sites.  Should future Customer Contract Information be requested in respect of the specified site(s), a new consent is required. The Third Party Release for Contract Information form can be found under Documentation on the FortisAlberta web-site (http://www.fortisalberta.com/index.html).</t>
  </si>
  <si>
    <t>A site is salvaged when the electric supply facilities are removed.   Fortis will arrange for the salvage of these facilities, whereby the electric supply facilities are removed unless the facilities also supply another service. Once the service has been salvaged, any future request for reinstallation will be treated as a new installation.
For salvage requests originating from the customer, please complete &amp; return this form to sitemanagement@fortisalberta.com.  For retailers submitting this form on behalf of their customer, written authorization is required to initiate the salvage request.  Please have your customer sign this form and fax it to 403-514-5222.  
Once the form is submitted, please await notification from Fortis prior to submitting a 0003 DER transaction via drop chute and Fortis will forward a reference number via email.  
Please note that rate 61 option C (idle) services will not require a 0003 DER transaction.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</si>
</sst>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mmm\ d\,\ yyyy"/>
    <numFmt numFmtId="173" formatCode="#,##0.0"/>
    <numFmt numFmtId="174" formatCode="mmm\ dd\,\ yyyy"/>
  </numFmts>
  <fonts count="19">
    <font>
      <sz val="11"/>
      <name val="Arial"/>
      <family val="0"/>
    </font>
    <font>
      <sz val="8"/>
      <name val="Tahoma"/>
      <family val="2"/>
    </font>
    <font>
      <sz val="10"/>
      <name val="Arial"/>
      <family val="2"/>
    </font>
    <font>
      <u val="single"/>
      <sz val="10"/>
      <name val="Arial"/>
      <family val="2"/>
    </font>
    <font>
      <b/>
      <sz val="10"/>
      <name val="Arial"/>
      <family val="2"/>
    </font>
    <font>
      <b/>
      <sz val="10"/>
      <color indexed="10"/>
      <name val="Arial"/>
      <family val="2"/>
    </font>
    <font>
      <u val="single"/>
      <sz val="11"/>
      <color indexed="12"/>
      <name val="Arial"/>
      <family val="0"/>
    </font>
    <font>
      <u val="single"/>
      <sz val="11"/>
      <color indexed="36"/>
      <name val="Arial"/>
      <family val="0"/>
    </font>
    <font>
      <sz val="10"/>
      <color indexed="10"/>
      <name val="Arial"/>
      <family val="2"/>
    </font>
    <font>
      <b/>
      <sz val="10"/>
      <color indexed="12"/>
      <name val="Arial"/>
      <family val="2"/>
    </font>
    <font>
      <b/>
      <u val="single"/>
      <sz val="10"/>
      <color indexed="10"/>
      <name val="Arial"/>
      <family val="2"/>
    </font>
    <font>
      <b/>
      <sz val="10"/>
      <color indexed="17"/>
      <name val="Arial"/>
      <family val="2"/>
    </font>
    <font>
      <sz val="10"/>
      <color indexed="12"/>
      <name val="Arial"/>
      <family val="2"/>
    </font>
    <font>
      <b/>
      <sz val="10"/>
      <color indexed="23"/>
      <name val="Arial"/>
      <family val="2"/>
    </font>
    <font>
      <u val="single"/>
      <sz val="10"/>
      <color indexed="12"/>
      <name val="Arial"/>
      <family val="2"/>
    </font>
    <font>
      <strike/>
      <sz val="11"/>
      <name val="Arial"/>
      <family val="2"/>
    </font>
    <font>
      <sz val="11"/>
      <color indexed="12"/>
      <name val="Arial"/>
      <family val="2"/>
    </font>
    <font>
      <b/>
      <sz val="8"/>
      <name val="Tahoma"/>
      <family val="0"/>
    </font>
    <font>
      <b/>
      <sz val="8"/>
      <name val="Arial"/>
      <family val="2"/>
    </font>
  </fonts>
  <fills count="4">
    <fill>
      <patternFill/>
    </fill>
    <fill>
      <patternFill patternType="gray125"/>
    </fill>
    <fill>
      <patternFill patternType="solid">
        <fgColor indexed="9"/>
        <bgColor indexed="64"/>
      </patternFill>
    </fill>
    <fill>
      <patternFill patternType="solid">
        <fgColor indexed="41"/>
        <bgColor indexed="64"/>
      </patternFill>
    </fill>
  </fills>
  <borders count="12">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0" fontId="4" fillId="2" borderId="1" xfId="0" applyFont="1" applyFill="1" applyBorder="1" applyAlignment="1" applyProtection="1">
      <alignment horizontal="left"/>
      <protection hidden="1"/>
    </xf>
    <xf numFmtId="0" fontId="12" fillId="2" borderId="1" xfId="0" applyFont="1" applyFill="1" applyBorder="1" applyAlignment="1" applyProtection="1">
      <alignment horizontal="left"/>
      <protection hidden="1"/>
    </xf>
    <xf numFmtId="0" fontId="4" fillId="2" borderId="2" xfId="0" applyFont="1" applyFill="1" applyBorder="1" applyAlignment="1" applyProtection="1">
      <alignment horizontal="left"/>
      <protection hidden="1"/>
    </xf>
    <xf numFmtId="0" fontId="4" fillId="2" borderId="3" xfId="0" applyFont="1" applyFill="1" applyBorder="1" applyAlignment="1" applyProtection="1">
      <alignment horizontal="left" shrinkToFit="1"/>
      <protection hidden="1"/>
    </xf>
    <xf numFmtId="0" fontId="5" fillId="2" borderId="0" xfId="0" applyFont="1" applyFill="1" applyBorder="1" applyAlignment="1" applyProtection="1">
      <alignment horizontal="center" shrinkToFit="1"/>
      <protection hidden="1" locked="0"/>
    </xf>
    <xf numFmtId="0" fontId="4" fillId="2" borderId="0" xfId="0" applyFont="1" applyFill="1" applyBorder="1" applyAlignment="1" applyProtection="1">
      <alignment horizontal="right"/>
      <protection hidden="1"/>
    </xf>
    <xf numFmtId="0" fontId="9" fillId="2" borderId="0" xfId="0" applyFont="1" applyFill="1" applyBorder="1" applyAlignment="1" applyProtection="1">
      <alignment horizontal="left"/>
      <protection hidden="1"/>
    </xf>
    <xf numFmtId="0" fontId="4" fillId="2" borderId="4" xfId="0" applyFont="1" applyFill="1" applyBorder="1" applyAlignment="1" applyProtection="1">
      <alignment horizontal="left"/>
      <protection hidden="1"/>
    </xf>
    <xf numFmtId="0" fontId="4" fillId="2" borderId="3" xfId="0" applyFont="1" applyFill="1" applyBorder="1" applyAlignment="1" applyProtection="1">
      <alignment horizontal="left"/>
      <protection hidden="1"/>
    </xf>
    <xf numFmtId="0" fontId="2" fillId="2" borderId="0" xfId="0" applyFont="1" applyFill="1" applyBorder="1" applyAlignment="1" applyProtection="1">
      <alignment horizontal="left"/>
      <protection hidden="1"/>
    </xf>
    <xf numFmtId="0" fontId="4" fillId="2" borderId="0" xfId="0" applyFont="1" applyFill="1" applyBorder="1" applyAlignment="1" applyProtection="1">
      <alignment horizontal="left"/>
      <protection hidden="1"/>
    </xf>
    <xf numFmtId="0" fontId="5" fillId="2" borderId="0" xfId="0" applyFont="1" applyFill="1" applyBorder="1" applyAlignment="1" applyProtection="1">
      <alignment horizontal="center"/>
      <protection hidden="1" locked="0"/>
    </xf>
    <xf numFmtId="0" fontId="5" fillId="2" borderId="0" xfId="0" applyFont="1" applyFill="1" applyBorder="1" applyAlignment="1" applyProtection="1">
      <alignment horizontal="left"/>
      <protection hidden="1" locked="0"/>
    </xf>
    <xf numFmtId="0" fontId="5" fillId="2" borderId="0" xfId="0" applyFont="1" applyFill="1" applyBorder="1" applyAlignment="1" applyProtection="1">
      <alignment horizontal="left"/>
      <protection hidden="1"/>
    </xf>
    <xf numFmtId="0" fontId="15" fillId="0" borderId="0" xfId="0" applyFont="1" applyAlignment="1">
      <alignment/>
    </xf>
    <xf numFmtId="0" fontId="4" fillId="2" borderId="5" xfId="0" applyFont="1" applyFill="1" applyBorder="1" applyAlignment="1" applyProtection="1">
      <alignment horizontal="right" shrinkToFit="1"/>
      <protection hidden="1"/>
    </xf>
    <xf numFmtId="0" fontId="2" fillId="2" borderId="5" xfId="0" applyFont="1" applyFill="1" applyBorder="1" applyAlignment="1" applyProtection="1">
      <alignment horizontal="left"/>
      <protection hidden="1"/>
    </xf>
    <xf numFmtId="0" fontId="2" fillId="2" borderId="1" xfId="0" applyFont="1" applyFill="1" applyBorder="1" applyAlignment="1" applyProtection="1">
      <alignment horizontal="left"/>
      <protection hidden="1"/>
    </xf>
    <xf numFmtId="0" fontId="9" fillId="2" borderId="1" xfId="0" applyFont="1" applyFill="1" applyBorder="1" applyAlignment="1" applyProtection="1">
      <alignment horizontal="left"/>
      <protection hidden="1"/>
    </xf>
    <xf numFmtId="0" fontId="2" fillId="2" borderId="2" xfId="0" applyFont="1" applyFill="1" applyBorder="1" applyAlignment="1" applyProtection="1">
      <alignment horizontal="left"/>
      <protection hidden="1"/>
    </xf>
    <xf numFmtId="0" fontId="2" fillId="2" borderId="0" xfId="0" applyFont="1" applyFill="1" applyAlignment="1" applyProtection="1">
      <alignment horizontal="left"/>
      <protection hidden="1"/>
    </xf>
    <xf numFmtId="0" fontId="2" fillId="2" borderId="3" xfId="0" applyFont="1" applyFill="1" applyBorder="1" applyAlignment="1" applyProtection="1">
      <alignment horizontal="left"/>
      <protection hidden="1"/>
    </xf>
    <xf numFmtId="0" fontId="2" fillId="2" borderId="4" xfId="0" applyFont="1" applyFill="1" applyBorder="1" applyAlignment="1" applyProtection="1">
      <alignment horizontal="left"/>
      <protection hidden="1"/>
    </xf>
    <xf numFmtId="0" fontId="4" fillId="2" borderId="3" xfId="0" applyFont="1" applyFill="1" applyBorder="1" applyAlignment="1" applyProtection="1">
      <alignment horizontal="right"/>
      <protection hidden="1"/>
    </xf>
    <xf numFmtId="0" fontId="4" fillId="2" borderId="0" xfId="0" applyFont="1" applyFill="1" applyBorder="1" applyAlignment="1" applyProtection="1">
      <alignment horizontal="right" vertical="top"/>
      <protection hidden="1"/>
    </xf>
    <xf numFmtId="0" fontId="5" fillId="2" borderId="3" xfId="0" applyFont="1" applyFill="1" applyBorder="1" applyAlignment="1" applyProtection="1">
      <alignment horizontal="right"/>
      <protection hidden="1"/>
    </xf>
    <xf numFmtId="0" fontId="5" fillId="2" borderId="0" xfId="0" applyFont="1" applyFill="1" applyBorder="1" applyAlignment="1" applyProtection="1">
      <alignment horizontal="right"/>
      <protection hidden="1"/>
    </xf>
    <xf numFmtId="0" fontId="5" fillId="2" borderId="3" xfId="0" applyFont="1" applyFill="1" applyBorder="1" applyAlignment="1" applyProtection="1">
      <alignment horizontal="left"/>
      <protection hidden="1"/>
    </xf>
    <xf numFmtId="0" fontId="5" fillId="2" borderId="0" xfId="0" applyFont="1" applyFill="1" applyBorder="1" applyAlignment="1" applyProtection="1">
      <alignment horizontal="left" indent="4"/>
      <protection hidden="1"/>
    </xf>
    <xf numFmtId="0" fontId="11" fillId="2" borderId="0" xfId="0" applyFont="1" applyFill="1" applyBorder="1" applyAlignment="1" applyProtection="1">
      <alignment horizontal="left"/>
      <protection hidden="1"/>
    </xf>
    <xf numFmtId="0" fontId="4" fillId="2" borderId="0" xfId="0" applyFont="1" applyFill="1" applyAlignment="1" applyProtection="1">
      <alignment horizontal="left"/>
      <protection hidden="1"/>
    </xf>
    <xf numFmtId="0" fontId="2" fillId="2" borderId="0" xfId="0" applyFont="1" applyFill="1" applyAlignment="1" applyProtection="1">
      <alignment horizontal="left" vertical="top" wrapText="1"/>
      <protection hidden="1"/>
    </xf>
    <xf numFmtId="0" fontId="4" fillId="2" borderId="0" xfId="0" applyFont="1" applyFill="1" applyAlignment="1" applyProtection="1">
      <alignment horizontal="center"/>
      <protection hidden="1"/>
    </xf>
    <xf numFmtId="0" fontId="2" fillId="2" borderId="0" xfId="0" applyFont="1" applyFill="1" applyAlignment="1" applyProtection="1">
      <alignment shrinkToFit="1"/>
      <protection hidden="1"/>
    </xf>
    <xf numFmtId="0" fontId="2" fillId="2" borderId="0" xfId="0" applyFont="1" applyFill="1" applyAlignment="1" applyProtection="1">
      <alignment/>
      <protection hidden="1"/>
    </xf>
    <xf numFmtId="0" fontId="4" fillId="2" borderId="0" xfId="0" applyFont="1" applyFill="1" applyAlignment="1" applyProtection="1">
      <alignment/>
      <protection hidden="1"/>
    </xf>
    <xf numFmtId="0" fontId="2" fillId="2" borderId="0" xfId="0" applyFont="1" applyFill="1" applyAlignment="1" applyProtection="1">
      <alignment wrapText="1"/>
      <protection hidden="1"/>
    </xf>
    <xf numFmtId="0" fontId="2" fillId="2" borderId="0" xfId="0" applyFont="1" applyFill="1" applyAlignment="1" applyProtection="1">
      <alignment horizontal="left" wrapText="1"/>
      <protection hidden="1"/>
    </xf>
    <xf numFmtId="0" fontId="4" fillId="2" borderId="0" xfId="0" applyFont="1" applyFill="1" applyBorder="1" applyAlignment="1" applyProtection="1">
      <alignment horizontal="center"/>
      <protection hidden="1"/>
    </xf>
    <xf numFmtId="0" fontId="2" fillId="2" borderId="0" xfId="0" applyFont="1" applyFill="1" applyBorder="1" applyAlignment="1" applyProtection="1">
      <alignment shrinkToFit="1"/>
      <protection hidden="1"/>
    </xf>
    <xf numFmtId="0" fontId="2" fillId="2" borderId="0" xfId="0" applyFont="1" applyFill="1" applyBorder="1" applyAlignment="1" applyProtection="1">
      <alignment wrapText="1"/>
      <protection hidden="1"/>
    </xf>
    <xf numFmtId="0" fontId="4" fillId="2" borderId="0" xfId="0" applyFont="1" applyFill="1" applyBorder="1" applyAlignment="1" applyProtection="1">
      <alignment/>
      <protection hidden="1"/>
    </xf>
    <xf numFmtId="0" fontId="2" fillId="2" borderId="0" xfId="0" applyFont="1" applyFill="1" applyBorder="1" applyAlignment="1" applyProtection="1">
      <alignment/>
      <protection hidden="1"/>
    </xf>
    <xf numFmtId="173" fontId="2" fillId="2" borderId="0" xfId="0" applyNumberFormat="1" applyFont="1" applyFill="1" applyBorder="1" applyAlignment="1" applyProtection="1">
      <alignment horizontal="center"/>
      <protection hidden="1"/>
    </xf>
    <xf numFmtId="0" fontId="2" fillId="2" borderId="0" xfId="0" applyFont="1" applyFill="1" applyBorder="1" applyAlignment="1" applyProtection="1">
      <alignment/>
      <protection hidden="1"/>
    </xf>
    <xf numFmtId="0" fontId="8" fillId="2" borderId="0" xfId="0" applyFont="1" applyFill="1" applyBorder="1" applyAlignment="1" applyProtection="1">
      <alignment horizontal="left"/>
      <protection hidden="1"/>
    </xf>
    <xf numFmtId="0" fontId="4" fillId="2" borderId="0" xfId="0" applyFont="1" applyFill="1" applyBorder="1" applyAlignment="1" applyProtection="1">
      <alignment wrapText="1"/>
      <protection hidden="1"/>
    </xf>
    <xf numFmtId="0" fontId="13" fillId="2" borderId="0" xfId="0" applyFont="1" applyFill="1" applyBorder="1" applyAlignment="1" applyProtection="1">
      <alignment wrapText="1"/>
      <protection hidden="1"/>
    </xf>
    <xf numFmtId="0" fontId="4" fillId="2" borderId="0" xfId="0" applyFont="1" applyFill="1" applyBorder="1" applyAlignment="1" applyProtection="1">
      <alignment shrinkToFit="1"/>
      <protection hidden="1"/>
    </xf>
    <xf numFmtId="0" fontId="14" fillId="2" borderId="0" xfId="20" applyFont="1" applyFill="1" applyBorder="1" applyAlignment="1" applyProtection="1">
      <alignment/>
      <protection hidden="1"/>
    </xf>
    <xf numFmtId="0" fontId="4" fillId="2" borderId="0" xfId="0" applyFont="1" applyFill="1" applyBorder="1" applyAlignment="1" applyProtection="1">
      <alignment/>
      <protection hidden="1"/>
    </xf>
    <xf numFmtId="0" fontId="8" fillId="2" borderId="0" xfId="0" applyFont="1" applyFill="1" applyBorder="1" applyAlignment="1" applyProtection="1">
      <alignment horizontal="right"/>
      <protection hidden="1"/>
    </xf>
    <xf numFmtId="0" fontId="8" fillId="2" borderId="0" xfId="0" applyFont="1" applyFill="1" applyBorder="1" applyAlignment="1" applyProtection="1">
      <alignment/>
      <protection hidden="1"/>
    </xf>
    <xf numFmtId="0" fontId="8" fillId="2" borderId="0" xfId="0" applyFont="1" applyFill="1" applyAlignment="1" applyProtection="1">
      <alignment/>
      <protection hidden="1"/>
    </xf>
    <xf numFmtId="0" fontId="2" fillId="2" borderId="0" xfId="0" applyFont="1" applyFill="1" applyBorder="1" applyAlignment="1" applyProtection="1">
      <alignment horizontal="left"/>
      <protection hidden="1" locked="0"/>
    </xf>
    <xf numFmtId="14" fontId="2" fillId="2" borderId="0" xfId="0" applyNumberFormat="1" applyFont="1" applyFill="1" applyBorder="1" applyAlignment="1" applyProtection="1">
      <alignment horizontal="left"/>
      <protection hidden="1" locked="0"/>
    </xf>
    <xf numFmtId="0" fontId="0" fillId="2" borderId="0" xfId="0" applyFill="1" applyAlignment="1" applyProtection="1">
      <alignment/>
      <protection hidden="1"/>
    </xf>
    <xf numFmtId="0" fontId="0" fillId="2" borderId="4" xfId="0" applyFill="1" applyBorder="1" applyAlignment="1" applyProtection="1">
      <alignment/>
      <protection hidden="1"/>
    </xf>
    <xf numFmtId="0" fontId="2" fillId="3" borderId="0" xfId="0" applyFont="1" applyFill="1" applyAlignment="1" applyProtection="1">
      <alignment horizontal="left"/>
      <protection hidden="1"/>
    </xf>
    <xf numFmtId="0" fontId="2" fillId="3" borderId="6" xfId="0" applyFont="1" applyFill="1" applyBorder="1" applyAlignment="1" applyProtection="1">
      <alignment horizontal="left"/>
      <protection hidden="1"/>
    </xf>
    <xf numFmtId="0" fontId="2" fillId="3" borderId="7" xfId="0" applyFont="1" applyFill="1" applyBorder="1" applyAlignment="1" applyProtection="1">
      <alignment horizontal="left"/>
      <protection hidden="1"/>
    </xf>
    <xf numFmtId="0" fontId="2" fillId="3" borderId="8" xfId="0" applyFont="1" applyFill="1" applyBorder="1" applyAlignment="1" applyProtection="1">
      <alignment horizontal="left"/>
      <protection hidden="1"/>
    </xf>
    <xf numFmtId="0" fontId="4" fillId="3" borderId="7" xfId="0" applyFont="1" applyFill="1" applyBorder="1" applyAlignment="1" applyProtection="1">
      <alignment horizontal="left"/>
      <protection hidden="1"/>
    </xf>
    <xf numFmtId="0" fontId="4" fillId="3" borderId="8" xfId="0" applyFont="1" applyFill="1" applyBorder="1" applyAlignment="1" applyProtection="1">
      <alignment horizontal="left"/>
      <protection hidden="1"/>
    </xf>
    <xf numFmtId="0" fontId="0" fillId="2" borderId="9" xfId="0" applyFill="1" applyBorder="1" applyAlignment="1" applyProtection="1">
      <alignment/>
      <protection hidden="1"/>
    </xf>
    <xf numFmtId="0" fontId="0" fillId="2" borderId="0" xfId="0" applyFill="1" applyBorder="1" applyAlignment="1" applyProtection="1">
      <alignment/>
      <protection hidden="1"/>
    </xf>
    <xf numFmtId="15" fontId="2" fillId="2" borderId="9" xfId="0" applyNumberFormat="1" applyFont="1" applyFill="1" applyBorder="1" applyAlignment="1" applyProtection="1">
      <alignment horizontal="left" vertical="top"/>
      <protection locked="0"/>
    </xf>
    <xf numFmtId="1" fontId="2" fillId="2" borderId="8" xfId="0" applyNumberFormat="1" applyFont="1" applyFill="1" applyBorder="1" applyAlignment="1" applyProtection="1">
      <alignment horizontal="left"/>
      <protection locked="0"/>
    </xf>
    <xf numFmtId="0" fontId="0" fillId="2" borderId="9" xfId="0" applyFill="1" applyBorder="1" applyAlignment="1" applyProtection="1">
      <alignment horizontal="left"/>
      <protection locked="0"/>
    </xf>
    <xf numFmtId="15" fontId="2" fillId="2" borderId="1" xfId="0" applyNumberFormat="1" applyFont="1" applyFill="1" applyBorder="1" applyAlignment="1" applyProtection="1">
      <alignment horizontal="left"/>
      <protection locked="0"/>
    </xf>
    <xf numFmtId="0" fontId="6" fillId="2" borderId="0" xfId="20" applyFill="1" applyBorder="1" applyAlignment="1" applyProtection="1">
      <alignment/>
      <protection hidden="1"/>
    </xf>
    <xf numFmtId="0" fontId="0" fillId="2" borderId="9" xfId="0" applyFont="1" applyFill="1" applyBorder="1" applyAlignment="1" applyProtection="1">
      <alignment vertical="top" wrapText="1"/>
      <protection hidden="1" locked="0"/>
    </xf>
    <xf numFmtId="0" fontId="0" fillId="2" borderId="10" xfId="0" applyFont="1" applyFill="1" applyBorder="1" applyAlignment="1" applyProtection="1">
      <alignment vertical="top" wrapText="1"/>
      <protection hidden="1" locked="0"/>
    </xf>
    <xf numFmtId="0" fontId="4" fillId="2" borderId="3" xfId="0" applyFont="1" applyFill="1" applyBorder="1" applyAlignment="1" applyProtection="1">
      <alignment horizontal="left"/>
      <protection hidden="1"/>
    </xf>
    <xf numFmtId="0" fontId="0" fillId="0" borderId="0" xfId="0" applyAlignment="1">
      <alignment/>
    </xf>
    <xf numFmtId="0" fontId="5" fillId="2" borderId="0" xfId="0" applyFont="1" applyFill="1" applyBorder="1" applyAlignment="1" applyProtection="1">
      <alignment horizontal="left"/>
      <protection hidden="1"/>
    </xf>
    <xf numFmtId="0" fontId="3" fillId="2" borderId="0" xfId="0" applyFont="1" applyFill="1" applyBorder="1" applyAlignment="1" applyProtection="1">
      <alignment/>
      <protection hidden="1"/>
    </xf>
    <xf numFmtId="174" fontId="2" fillId="2" borderId="0" xfId="0" applyNumberFormat="1" applyFont="1" applyFill="1" applyBorder="1" applyAlignment="1" applyProtection="1">
      <alignment horizontal="center"/>
      <protection hidden="1"/>
    </xf>
    <xf numFmtId="0" fontId="2" fillId="2" borderId="0" xfId="0" applyFont="1" applyFill="1" applyBorder="1" applyAlignment="1" applyProtection="1">
      <alignment horizontal="left"/>
      <protection hidden="1"/>
    </xf>
    <xf numFmtId="0" fontId="2" fillId="2" borderId="0" xfId="0" applyFont="1" applyFill="1" applyBorder="1" applyAlignment="1" applyProtection="1">
      <alignment vertical="top" wrapText="1"/>
      <protection hidden="1"/>
    </xf>
    <xf numFmtId="0" fontId="2" fillId="2" borderId="9"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0" fillId="2" borderId="0" xfId="0" applyFill="1" applyAlignment="1" applyProtection="1">
      <alignment/>
      <protection hidden="1"/>
    </xf>
    <xf numFmtId="0" fontId="0" fillId="2" borderId="9" xfId="0" applyFill="1" applyBorder="1" applyAlignment="1" applyProtection="1">
      <alignment/>
      <protection locked="0"/>
    </xf>
    <xf numFmtId="0" fontId="9" fillId="2" borderId="5" xfId="0" applyFont="1" applyFill="1" applyBorder="1" applyAlignment="1" applyProtection="1">
      <alignment horizontal="left" vertical="top" wrapText="1"/>
      <protection hidden="1"/>
    </xf>
    <xf numFmtId="0" fontId="12" fillId="2" borderId="1" xfId="0" applyFont="1" applyFill="1" applyBorder="1" applyAlignment="1" applyProtection="1">
      <alignment horizontal="left" vertical="top" wrapText="1"/>
      <protection hidden="1"/>
    </xf>
    <xf numFmtId="0" fontId="12" fillId="2" borderId="2" xfId="0" applyFont="1" applyFill="1" applyBorder="1" applyAlignment="1" applyProtection="1">
      <alignment horizontal="left" wrapText="1"/>
      <protection hidden="1"/>
    </xf>
    <xf numFmtId="0" fontId="12" fillId="2" borderId="3"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2" fillId="2" borderId="4" xfId="0" applyFont="1" applyFill="1" applyBorder="1" applyAlignment="1" applyProtection="1">
      <alignment horizontal="left" wrapText="1"/>
      <protection hidden="1"/>
    </xf>
    <xf numFmtId="0" fontId="12" fillId="2" borderId="3" xfId="0" applyFont="1" applyFill="1" applyBorder="1" applyAlignment="1" applyProtection="1">
      <alignment horizontal="left" wrapText="1"/>
      <protection hidden="1"/>
    </xf>
    <xf numFmtId="0" fontId="12" fillId="2" borderId="0" xfId="0" applyFont="1" applyFill="1" applyBorder="1" applyAlignment="1" applyProtection="1">
      <alignment horizontal="left" wrapText="1"/>
      <protection hidden="1"/>
    </xf>
    <xf numFmtId="0" fontId="16" fillId="2" borderId="3" xfId="0" applyFont="1" applyFill="1" applyBorder="1" applyAlignment="1" applyProtection="1">
      <alignment horizontal="left" wrapText="1"/>
      <protection hidden="1"/>
    </xf>
    <xf numFmtId="0" fontId="16" fillId="2" borderId="0" xfId="0" applyFont="1" applyFill="1" applyBorder="1" applyAlignment="1" applyProtection="1">
      <alignment horizontal="left" wrapText="1"/>
      <protection hidden="1"/>
    </xf>
    <xf numFmtId="0" fontId="16" fillId="2" borderId="4" xfId="0" applyFont="1" applyFill="1" applyBorder="1" applyAlignment="1" applyProtection="1">
      <alignment horizontal="left" wrapText="1"/>
      <protection hidden="1"/>
    </xf>
    <xf numFmtId="0" fontId="16" fillId="2" borderId="11" xfId="0" applyFont="1" applyFill="1" applyBorder="1" applyAlignment="1" applyProtection="1">
      <alignment horizontal="left" wrapText="1"/>
      <protection hidden="1"/>
    </xf>
    <xf numFmtId="0" fontId="16" fillId="2" borderId="9" xfId="0" applyFont="1" applyFill="1" applyBorder="1" applyAlignment="1" applyProtection="1">
      <alignment horizontal="left" wrapText="1"/>
      <protection hidden="1"/>
    </xf>
    <xf numFmtId="0" fontId="16" fillId="2" borderId="10" xfId="0" applyFont="1" applyFill="1" applyBorder="1" applyAlignment="1" applyProtection="1">
      <alignment horizontal="left" wrapText="1"/>
      <protection hidden="1"/>
    </xf>
    <xf numFmtId="173" fontId="2" fillId="2" borderId="0" xfId="0" applyNumberFormat="1" applyFont="1" applyFill="1" applyBorder="1" applyAlignment="1" applyProtection="1">
      <alignment horizontal="center"/>
      <protection hidden="1"/>
    </xf>
    <xf numFmtId="0" fontId="8" fillId="2" borderId="0" xfId="0" applyFont="1" applyFill="1" applyBorder="1" applyAlignment="1" applyProtection="1">
      <alignment horizontal="left" shrinkToFit="1"/>
      <protection hidden="1"/>
    </xf>
    <xf numFmtId="0" fontId="5" fillId="2" borderId="0" xfId="0" applyFont="1" applyFill="1" applyBorder="1" applyAlignment="1" applyProtection="1">
      <alignment horizontal="center" shrinkToFit="1"/>
      <protection hidden="1" locked="0"/>
    </xf>
    <xf numFmtId="15" fontId="8" fillId="2" borderId="0" xfId="0" applyNumberFormat="1" applyFont="1" applyFill="1" applyBorder="1" applyAlignment="1" applyProtection="1">
      <alignment horizontal="left"/>
      <protection hidden="1" locked="0"/>
    </xf>
    <xf numFmtId="0" fontId="5" fillId="2" borderId="0" xfId="0" applyFont="1" applyFill="1" applyBorder="1" applyAlignment="1" applyProtection="1">
      <alignment horizontal="left"/>
      <protection hidden="1" locked="0"/>
    </xf>
    <xf numFmtId="0" fontId="2" fillId="2" borderId="3" xfId="0" applyFont="1" applyFill="1" applyBorder="1" applyAlignment="1" applyProtection="1">
      <alignment horizontal="left" vertical="top" wrapText="1"/>
      <protection hidden="1" locked="0"/>
    </xf>
    <xf numFmtId="0" fontId="0" fillId="2" borderId="0" xfId="0" applyFont="1" applyFill="1" applyAlignment="1" applyProtection="1">
      <alignment vertical="top" wrapText="1"/>
      <protection hidden="1" locked="0"/>
    </xf>
    <xf numFmtId="0" fontId="0" fillId="2" borderId="4" xfId="0" applyFont="1" applyFill="1" applyBorder="1" applyAlignment="1" applyProtection="1">
      <alignment vertical="top" wrapText="1"/>
      <protection hidden="1" locked="0"/>
    </xf>
    <xf numFmtId="0" fontId="0" fillId="2" borderId="11" xfId="0" applyFont="1" applyFill="1" applyBorder="1" applyAlignment="1" applyProtection="1">
      <alignment vertical="top" wrapText="1"/>
      <protection hidden="1" locked="0"/>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xdr:colOff>
      <xdr:row>39</xdr:row>
      <xdr:rowOff>200025</xdr:rowOff>
    </xdr:from>
    <xdr:to>
      <xdr:col>6</xdr:col>
      <xdr:colOff>0</xdr:colOff>
      <xdr:row>39</xdr:row>
      <xdr:rowOff>200025</xdr:rowOff>
    </xdr:to>
    <xdr:sp>
      <xdr:nvSpPr>
        <xdr:cNvPr id="1" name="Line 23"/>
        <xdr:cNvSpPr>
          <a:spLocks/>
        </xdr:cNvSpPr>
      </xdr:nvSpPr>
      <xdr:spPr>
        <a:xfrm>
          <a:off x="4419600" y="559117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45</xdr:row>
      <xdr:rowOff>161925</xdr:rowOff>
    </xdr:from>
    <xdr:to>
      <xdr:col>2</xdr:col>
      <xdr:colOff>685800</xdr:colOff>
      <xdr:row>45</xdr:row>
      <xdr:rowOff>161925</xdr:rowOff>
    </xdr:to>
    <xdr:sp>
      <xdr:nvSpPr>
        <xdr:cNvPr id="2" name="Line 43"/>
        <xdr:cNvSpPr>
          <a:spLocks/>
        </xdr:cNvSpPr>
      </xdr:nvSpPr>
      <xdr:spPr>
        <a:xfrm>
          <a:off x="2990850" y="55911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49</xdr:row>
      <xdr:rowOff>219075</xdr:rowOff>
    </xdr:from>
    <xdr:to>
      <xdr:col>6</xdr:col>
      <xdr:colOff>0</xdr:colOff>
      <xdr:row>49</xdr:row>
      <xdr:rowOff>219075</xdr:rowOff>
    </xdr:to>
    <xdr:sp>
      <xdr:nvSpPr>
        <xdr:cNvPr id="3" name="Line 48"/>
        <xdr:cNvSpPr>
          <a:spLocks/>
        </xdr:cNvSpPr>
      </xdr:nvSpPr>
      <xdr:spPr>
        <a:xfrm>
          <a:off x="4419600" y="5591175"/>
          <a:ext cx="1152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rtisalberta.com/service_request.htm" TargetMode="External" /><Relationship Id="rId2" Type="http://schemas.openxmlformats.org/officeDocument/2006/relationships/hyperlink" Target="http://form.aquilanetworks.ca/form_retailer_inquiry.cfm" TargetMode="External" /><Relationship Id="rId3" Type="http://schemas.openxmlformats.org/officeDocument/2006/relationships/comments" Target="../comments1.xml" /><Relationship Id="rId4" Type="http://schemas.openxmlformats.org/officeDocument/2006/relationships/oleObject" Target="../embeddings/oleObject_0_0.bin"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4"/>
  <sheetViews>
    <sheetView tabSelected="1" workbookViewId="0" topLeftCell="A1">
      <selection activeCell="A13" sqref="A13"/>
    </sheetView>
  </sheetViews>
  <sheetFormatPr defaultColWidth="9.00390625" defaultRowHeight="14.25"/>
  <cols>
    <col min="1" max="1" width="19.00390625" style="21" customWidth="1"/>
    <col min="2" max="2" width="19.75390625" style="21" customWidth="1"/>
    <col min="3" max="3" width="9.00390625" style="21" customWidth="1"/>
    <col min="4" max="4" width="9.25390625" style="21" customWidth="1"/>
    <col min="5" max="5" width="8.125" style="21" customWidth="1"/>
    <col min="6" max="6" width="8.00390625" style="21" customWidth="1"/>
    <col min="7" max="7" width="15.375" style="21" customWidth="1"/>
    <col min="8" max="8" width="20.75390625" style="21" customWidth="1"/>
    <col min="9" max="9" width="1.75390625" style="21" customWidth="1"/>
    <col min="10" max="16384" width="9.00390625" style="21" customWidth="1"/>
  </cols>
  <sheetData>
    <row r="1" spans="1:9" ht="12.75">
      <c r="A1" s="17"/>
      <c r="B1" s="18"/>
      <c r="C1" s="18"/>
      <c r="D1" s="19" t="s">
        <v>59</v>
      </c>
      <c r="E1" s="18"/>
      <c r="F1" s="18"/>
      <c r="G1" s="18"/>
      <c r="H1" s="18"/>
      <c r="I1" s="20"/>
    </row>
    <row r="2" spans="1:9" ht="12.75">
      <c r="A2" s="22"/>
      <c r="B2" s="10"/>
      <c r="C2" s="10"/>
      <c r="D2" s="10"/>
      <c r="E2" s="14" t="s">
        <v>25</v>
      </c>
      <c r="F2" s="10"/>
      <c r="G2" s="10"/>
      <c r="H2" s="10"/>
      <c r="I2" s="23"/>
    </row>
    <row r="3" spans="1:9" ht="12.75">
      <c r="A3" s="22"/>
      <c r="B3" s="10"/>
      <c r="C3" s="10"/>
      <c r="D3" s="10"/>
      <c r="E3" s="10"/>
      <c r="F3" s="10"/>
      <c r="G3" s="10"/>
      <c r="H3" s="10"/>
      <c r="I3" s="23"/>
    </row>
    <row r="4" spans="1:9" ht="12.75">
      <c r="A4" s="24" t="s">
        <v>0</v>
      </c>
      <c r="B4" s="81"/>
      <c r="C4" s="81"/>
      <c r="D4" s="81"/>
      <c r="E4" s="81"/>
      <c r="F4" s="25" t="s">
        <v>1</v>
      </c>
      <c r="G4" s="67"/>
      <c r="H4" s="10" t="s">
        <v>51</v>
      </c>
      <c r="I4" s="23"/>
    </row>
    <row r="5" spans="1:9" ht="12.75">
      <c r="A5" s="24" t="s">
        <v>2</v>
      </c>
      <c r="B5" s="82"/>
      <c r="C5" s="82"/>
      <c r="D5" s="82"/>
      <c r="E5" s="82"/>
      <c r="F5" s="6" t="s">
        <v>3</v>
      </c>
      <c r="G5" s="81"/>
      <c r="H5" s="81"/>
      <c r="I5" s="23"/>
    </row>
    <row r="6" spans="1:9" ht="12.75">
      <c r="A6" s="26" t="s">
        <v>24</v>
      </c>
      <c r="B6" s="82"/>
      <c r="C6" s="82"/>
      <c r="D6" s="82"/>
      <c r="E6" s="82"/>
      <c r="F6" s="6" t="s">
        <v>4</v>
      </c>
      <c r="G6" s="82"/>
      <c r="H6" s="82"/>
      <c r="I6" s="23"/>
    </row>
    <row r="7" spans="1:9" s="10" customFormat="1" ht="14.25">
      <c r="A7" s="26"/>
      <c r="B7" s="27" t="s">
        <v>57</v>
      </c>
      <c r="C7" s="81"/>
      <c r="D7" s="84"/>
      <c r="E7" s="84"/>
      <c r="F7" s="84"/>
      <c r="G7" s="84"/>
      <c r="H7" s="65"/>
      <c r="I7" s="23"/>
    </row>
    <row r="8" spans="1:9" s="10" customFormat="1" ht="14.25">
      <c r="A8" s="26"/>
      <c r="B8" s="27" t="s">
        <v>44</v>
      </c>
      <c r="C8" s="81"/>
      <c r="D8" s="81"/>
      <c r="E8" s="81"/>
      <c r="F8" s="66"/>
      <c r="G8" s="6" t="s">
        <v>58</v>
      </c>
      <c r="H8" s="69"/>
      <c r="I8" s="23"/>
    </row>
    <row r="9" spans="1:9" ht="12.75">
      <c r="A9" s="22"/>
      <c r="B9" s="6" t="s">
        <v>5</v>
      </c>
      <c r="C9" s="82"/>
      <c r="D9" s="82"/>
      <c r="E9" s="82">
        <v>3</v>
      </c>
      <c r="F9" s="10"/>
      <c r="G9" s="6" t="s">
        <v>23</v>
      </c>
      <c r="H9" s="68"/>
      <c r="I9" s="23"/>
    </row>
    <row r="10" spans="1:9" ht="12.75">
      <c r="A10" s="28" t="s">
        <v>6</v>
      </c>
      <c r="B10" s="55">
        <v>1</v>
      </c>
      <c r="C10" s="29" t="s">
        <v>26</v>
      </c>
      <c r="D10" s="10"/>
      <c r="E10" s="56">
        <v>1</v>
      </c>
      <c r="F10" s="10"/>
      <c r="G10" s="30" t="s">
        <v>7</v>
      </c>
      <c r="H10" s="70" t="s">
        <v>8</v>
      </c>
      <c r="I10" s="23"/>
    </row>
    <row r="11" spans="1:9" ht="6.75" customHeight="1">
      <c r="A11" s="63"/>
      <c r="B11" s="62"/>
      <c r="C11" s="64"/>
      <c r="D11" s="62"/>
      <c r="E11" s="62"/>
      <c r="F11" s="62"/>
      <c r="G11" s="62"/>
      <c r="H11" s="62"/>
      <c r="I11" s="60"/>
    </row>
    <row r="12" spans="1:9" s="31" customFormat="1" ht="12.75">
      <c r="A12" s="16">
        <f>IF(B10=6,B45,IF(B10=8,B48,IF(B10=9,B49,IF(B10=12,B58,""))))</f>
      </c>
      <c r="B12" s="1">
        <f>IF(B10=6,C45,IF(B10=9,C49,""))</f>
      </c>
      <c r="C12" s="1"/>
      <c r="D12" s="1"/>
      <c r="E12" s="1"/>
      <c r="F12" s="2">
        <f>IF(B10=9,G49,"")</f>
      </c>
      <c r="G12" s="1"/>
      <c r="H12" s="1"/>
      <c r="I12" s="3"/>
    </row>
    <row r="13" spans="1:9" s="31" customFormat="1" ht="12.75">
      <c r="A13" s="4">
        <f>IF(B10=6,B46,IF(B10=8,C48,""))</f>
      </c>
      <c r="B13" s="5">
        <f>IF(B10=6,"please enter value",IF(B10=8,"please enter value",""))</f>
      </c>
      <c r="C13" s="100">
        <f>IF(B10=6,IF(E10=1,"Please choose load type",IF(E10=2,"kW",("hp"))),IF(B10=8,IF(E10=1,"Please choose load type",IF(E10=2,"kW",("hp"))),""))</f>
      </c>
      <c r="D13" s="100"/>
      <c r="E13" s="6">
        <f>IF(B10=6,F46,"")</f>
      </c>
      <c r="F13" s="101">
        <f>IF(B10=6,"please enter value","")</f>
      </c>
      <c r="G13" s="101"/>
      <c r="H13" s="7"/>
      <c r="I13" s="8"/>
    </row>
    <row r="14" spans="1:9" s="31" customFormat="1" ht="12.75">
      <c r="A14" s="9"/>
      <c r="B14" s="6">
        <f>IF(B10=9,C50,"")</f>
      </c>
      <c r="C14" s="102">
        <f>IF(B10=9,"enter date, if applicable","")</f>
      </c>
      <c r="D14" s="102"/>
      <c r="E14" s="102"/>
      <c r="F14" s="10">
        <f>IF(B10=9,G50,"")</f>
      </c>
      <c r="G14" s="11"/>
      <c r="H14" s="11"/>
      <c r="I14" s="8"/>
    </row>
    <row r="15" spans="1:9" s="31" customFormat="1" ht="12.75">
      <c r="A15" s="9"/>
      <c r="B15" s="6">
        <f>IF(B10=9,C51,"")</f>
      </c>
      <c r="C15" s="12">
        <f>IF(B10=9,"yes / no","")</f>
      </c>
      <c r="D15" s="10">
        <f>IF(B10=9,E51,"")</f>
      </c>
      <c r="E15" s="11"/>
      <c r="F15" s="11"/>
      <c r="G15" s="11"/>
      <c r="H15" s="11"/>
      <c r="I15" s="8"/>
    </row>
    <row r="16" spans="1:9" s="31" customFormat="1" ht="12.75">
      <c r="A16" s="9"/>
      <c r="B16" s="6">
        <f>IF(B10=9,C52,"")</f>
      </c>
      <c r="C16" s="103">
        <f>IF(B10=9,"enter contact name","")</f>
      </c>
      <c r="D16" s="103"/>
      <c r="E16" s="103"/>
      <c r="F16" s="14"/>
      <c r="G16" s="6">
        <f>IF(B10=9,G52,"")</f>
      </c>
      <c r="H16" s="13">
        <f>IF(B10=9,"enter contact number","")</f>
      </c>
      <c r="I16" s="8"/>
    </row>
    <row r="17" spans="1:9" s="31" customFormat="1" ht="12.75">
      <c r="A17" s="9"/>
      <c r="B17" s="6">
        <f>IF(B10=9,"Authorized by","")</f>
      </c>
      <c r="C17" s="103">
        <f>IF(B10=9,"enter name","")</f>
      </c>
      <c r="D17" s="103"/>
      <c r="E17" s="103"/>
      <c r="F17" s="11"/>
      <c r="G17" s="6">
        <f>IF(B10=9,"Title","")</f>
      </c>
      <c r="H17" s="13">
        <f>IF(B10=9,"enter title","")</f>
      </c>
      <c r="I17" s="8"/>
    </row>
    <row r="18" spans="1:9" s="11" customFormat="1" ht="14.25">
      <c r="A18" s="9"/>
      <c r="B18" s="6">
        <f>IF(B10=9,"Signature","")</f>
      </c>
      <c r="C18" s="76"/>
      <c r="D18" s="108"/>
      <c r="E18" s="108"/>
      <c r="F18" s="108"/>
      <c r="G18" s="6">
        <f>IF(B10=9,"Date Authorized:","")</f>
      </c>
      <c r="H18" s="10"/>
      <c r="I18" s="23"/>
    </row>
    <row r="19" spans="1:9" s="11" customFormat="1" ht="14.25">
      <c r="A19" s="74">
        <f>IF(B10=9,B58,IF(B10=4,B58,IF(B10=6,B58,IF(B10=7,B58,IF(B10=8,B58,"")))))</f>
      </c>
      <c r="B19" s="75"/>
      <c r="C19" s="83">
        <f>IF(B10=9,"_______________________________________","")</f>
      </c>
      <c r="D19" s="83"/>
      <c r="E19" s="83"/>
      <c r="F19" s="83"/>
      <c r="G19" s="57"/>
      <c r="H19" s="57">
        <f>IF(B10=9,"_______________________________________","")</f>
      </c>
      <c r="I19" s="58" t="s">
        <v>52</v>
      </c>
    </row>
    <row r="20" spans="1:9" s="31" customFormat="1" ht="12.75">
      <c r="A20" s="104">
        <f>IF(B10=9,C58,IF(B10=4,C58,IF(B10=6,C58,IF(B10=7,C58,IF(B10=8,C58,"")))))</f>
      </c>
      <c r="B20" s="105"/>
      <c r="C20" s="105"/>
      <c r="D20" s="105"/>
      <c r="E20" s="105"/>
      <c r="F20" s="105"/>
      <c r="G20" s="105"/>
      <c r="H20" s="105"/>
      <c r="I20" s="106"/>
    </row>
    <row r="21" spans="1:9" s="10" customFormat="1" ht="12.75">
      <c r="A21" s="107"/>
      <c r="B21" s="72"/>
      <c r="C21" s="72"/>
      <c r="D21" s="72"/>
      <c r="E21" s="72"/>
      <c r="F21" s="72"/>
      <c r="G21" s="72"/>
      <c r="H21" s="72"/>
      <c r="I21" s="73"/>
    </row>
    <row r="22" spans="1:9" ht="6.75" customHeight="1">
      <c r="A22" s="61"/>
      <c r="B22" s="59"/>
      <c r="C22" s="59"/>
      <c r="D22" s="59"/>
      <c r="E22" s="59"/>
      <c r="F22" s="59"/>
      <c r="G22" s="59"/>
      <c r="H22" s="59"/>
      <c r="I22" s="60"/>
    </row>
    <row r="23" spans="1:9" ht="12.75">
      <c r="A23" s="85" t="str">
        <f>IF(B10=1,C40,IF(B10=2,C41,IF(B10=3,C42,IF(B10=4,C43,IF(B10=5,C44,IF(B10=9,H50,IF(B10=7,D47,A39)))))))</f>
        <v>Please choose type of request.</v>
      </c>
      <c r="B23" s="86"/>
      <c r="C23" s="86"/>
      <c r="D23" s="86"/>
      <c r="E23" s="86"/>
      <c r="F23" s="86"/>
      <c r="G23" s="86"/>
      <c r="H23" s="86"/>
      <c r="I23" s="87"/>
    </row>
    <row r="24" spans="1:9" ht="12.75">
      <c r="A24" s="88"/>
      <c r="B24" s="89"/>
      <c r="C24" s="89"/>
      <c r="D24" s="89"/>
      <c r="E24" s="89"/>
      <c r="F24" s="89"/>
      <c r="G24" s="89"/>
      <c r="H24" s="89"/>
      <c r="I24" s="90"/>
    </row>
    <row r="25" spans="1:9" ht="12.75">
      <c r="A25" s="88"/>
      <c r="B25" s="89"/>
      <c r="C25" s="89"/>
      <c r="D25" s="89"/>
      <c r="E25" s="89"/>
      <c r="F25" s="89"/>
      <c r="G25" s="89"/>
      <c r="H25" s="89"/>
      <c r="I25" s="90"/>
    </row>
    <row r="26" spans="1:9" ht="12.75">
      <c r="A26" s="88"/>
      <c r="B26" s="89"/>
      <c r="C26" s="89"/>
      <c r="D26" s="89"/>
      <c r="E26" s="89"/>
      <c r="F26" s="89"/>
      <c r="G26" s="89"/>
      <c r="H26" s="89"/>
      <c r="I26" s="90"/>
    </row>
    <row r="27" spans="1:9" ht="12.75">
      <c r="A27" s="88"/>
      <c r="B27" s="89"/>
      <c r="C27" s="89"/>
      <c r="D27" s="89"/>
      <c r="E27" s="89"/>
      <c r="F27" s="89"/>
      <c r="G27" s="89"/>
      <c r="H27" s="89"/>
      <c r="I27" s="90"/>
    </row>
    <row r="28" spans="1:9" ht="12.75">
      <c r="A28" s="88"/>
      <c r="B28" s="89"/>
      <c r="C28" s="89"/>
      <c r="D28" s="89"/>
      <c r="E28" s="89"/>
      <c r="F28" s="89"/>
      <c r="G28" s="89"/>
      <c r="H28" s="89"/>
      <c r="I28" s="90"/>
    </row>
    <row r="29" spans="1:9" ht="12.75">
      <c r="A29" s="88"/>
      <c r="B29" s="89"/>
      <c r="C29" s="89"/>
      <c r="D29" s="89"/>
      <c r="E29" s="89"/>
      <c r="F29" s="89"/>
      <c r="G29" s="89"/>
      <c r="H29" s="89"/>
      <c r="I29" s="90"/>
    </row>
    <row r="30" spans="1:9" ht="12.75">
      <c r="A30" s="88"/>
      <c r="B30" s="89"/>
      <c r="C30" s="89"/>
      <c r="D30" s="89"/>
      <c r="E30" s="89"/>
      <c r="F30" s="89"/>
      <c r="G30" s="89"/>
      <c r="H30" s="89"/>
      <c r="I30" s="90"/>
    </row>
    <row r="31" spans="1:9" ht="12.75">
      <c r="A31" s="88"/>
      <c r="B31" s="89"/>
      <c r="C31" s="89"/>
      <c r="D31" s="89"/>
      <c r="E31" s="89"/>
      <c r="F31" s="89"/>
      <c r="G31" s="89"/>
      <c r="H31" s="89"/>
      <c r="I31" s="90"/>
    </row>
    <row r="32" spans="1:9" ht="12.75">
      <c r="A32" s="91"/>
      <c r="B32" s="92"/>
      <c r="C32" s="92"/>
      <c r="D32" s="92"/>
      <c r="E32" s="92"/>
      <c r="F32" s="92"/>
      <c r="G32" s="92"/>
      <c r="H32" s="92"/>
      <c r="I32" s="90"/>
    </row>
    <row r="33" spans="1:9" ht="12.75">
      <c r="A33" s="93"/>
      <c r="B33" s="94"/>
      <c r="C33" s="94"/>
      <c r="D33" s="94"/>
      <c r="E33" s="94"/>
      <c r="F33" s="94"/>
      <c r="G33" s="94"/>
      <c r="H33" s="94"/>
      <c r="I33" s="95"/>
    </row>
    <row r="34" spans="1:9" ht="12.75">
      <c r="A34" s="93"/>
      <c r="B34" s="94"/>
      <c r="C34" s="94"/>
      <c r="D34" s="94"/>
      <c r="E34" s="94"/>
      <c r="F34" s="94"/>
      <c r="G34" s="94"/>
      <c r="H34" s="94"/>
      <c r="I34" s="95"/>
    </row>
    <row r="35" spans="1:9" ht="12.75">
      <c r="A35" s="96"/>
      <c r="B35" s="97"/>
      <c r="C35" s="97"/>
      <c r="D35" s="97"/>
      <c r="E35" s="97"/>
      <c r="F35" s="97"/>
      <c r="G35" s="97"/>
      <c r="H35" s="97"/>
      <c r="I35" s="98"/>
    </row>
    <row r="36" spans="1:9" ht="6.75" customHeight="1" hidden="1">
      <c r="A36" s="61"/>
      <c r="B36" s="62"/>
      <c r="C36" s="62"/>
      <c r="D36" s="62"/>
      <c r="E36" s="62"/>
      <c r="F36" s="62"/>
      <c r="G36" s="62"/>
      <c r="H36" s="62"/>
      <c r="I36" s="60"/>
    </row>
    <row r="37" spans="1:8" ht="12.75" hidden="1">
      <c r="A37" s="32"/>
      <c r="B37" s="32"/>
      <c r="C37" s="32"/>
      <c r="D37" s="32"/>
      <c r="E37" s="32"/>
      <c r="F37" s="32"/>
      <c r="G37" s="32"/>
      <c r="H37" s="32"/>
    </row>
    <row r="38" ht="12.75" hidden="1"/>
    <row r="39" ht="12.75" hidden="1">
      <c r="A39" s="21">
        <f>IF(B10=9,G45,IF(B10=6,G45,IF(B10=8,G45,IF(B10=10,B53,IF(B10=11,B55,IF(B10=12,"Please enter comments here.",""))))))</f>
      </c>
    </row>
    <row r="40" spans="1:4" s="35" customFormat="1" ht="15.75" customHeight="1" hidden="1">
      <c r="A40" s="33">
        <v>1</v>
      </c>
      <c r="B40" s="34" t="s">
        <v>9</v>
      </c>
      <c r="C40" s="35" t="s">
        <v>27</v>
      </c>
      <c r="D40" s="36"/>
    </row>
    <row r="41" spans="1:4" s="35" customFormat="1" ht="15.75" customHeight="1" hidden="1">
      <c r="A41" s="33">
        <v>2</v>
      </c>
      <c r="B41" s="34" t="s">
        <v>10</v>
      </c>
      <c r="C41" s="37" t="s">
        <v>46</v>
      </c>
      <c r="D41" s="36"/>
    </row>
    <row r="42" spans="1:4" s="35" customFormat="1" ht="15.75" customHeight="1" hidden="1">
      <c r="A42" s="33">
        <v>3</v>
      </c>
      <c r="B42" s="34" t="s">
        <v>11</v>
      </c>
      <c r="C42" s="38" t="s">
        <v>48</v>
      </c>
      <c r="D42" s="36"/>
    </row>
    <row r="43" spans="1:4" s="35" customFormat="1" ht="15.75" customHeight="1" hidden="1">
      <c r="A43" s="33">
        <v>4</v>
      </c>
      <c r="B43" s="34" t="s">
        <v>12</v>
      </c>
      <c r="C43" s="37" t="s">
        <v>64</v>
      </c>
      <c r="D43" s="36"/>
    </row>
    <row r="44" spans="1:4" s="43" customFormat="1" ht="15.75" customHeight="1" hidden="1">
      <c r="A44" s="39">
        <v>5</v>
      </c>
      <c r="B44" s="40" t="s">
        <v>13</v>
      </c>
      <c r="C44" s="41" t="s">
        <v>47</v>
      </c>
      <c r="D44" s="42"/>
    </row>
    <row r="45" spans="1:7" s="43" customFormat="1" ht="12.75" hidden="1">
      <c r="A45" s="39">
        <v>6</v>
      </c>
      <c r="B45" s="42" t="s">
        <v>42</v>
      </c>
      <c r="C45" s="43" t="s">
        <v>53</v>
      </c>
      <c r="G45" s="43" t="s">
        <v>65</v>
      </c>
    </row>
    <row r="46" spans="1:8" s="43" customFormat="1" ht="12.75" hidden="1">
      <c r="A46" s="39"/>
      <c r="B46" s="42" t="s">
        <v>14</v>
      </c>
      <c r="C46" s="44">
        <v>1</v>
      </c>
      <c r="D46" s="43">
        <v>1</v>
      </c>
      <c r="F46" s="6" t="s">
        <v>15</v>
      </c>
      <c r="G46" s="99">
        <v>1</v>
      </c>
      <c r="H46" s="99"/>
    </row>
    <row r="47" spans="1:8" s="43" customFormat="1" ht="12.75" hidden="1">
      <c r="A47" s="39">
        <v>7</v>
      </c>
      <c r="B47" s="42" t="s">
        <v>43</v>
      </c>
      <c r="C47" s="44"/>
      <c r="D47" s="45" t="s">
        <v>60</v>
      </c>
      <c r="F47" s="6"/>
      <c r="G47" s="44"/>
      <c r="H47" s="44"/>
    </row>
    <row r="48" spans="1:6" s="43" customFormat="1" ht="18.75" customHeight="1" hidden="1">
      <c r="A48" s="39">
        <v>8</v>
      </c>
      <c r="B48" s="42" t="s">
        <v>28</v>
      </c>
      <c r="C48" s="43" t="s">
        <v>29</v>
      </c>
      <c r="E48" s="77"/>
      <c r="F48" s="77"/>
    </row>
    <row r="49" spans="1:7" s="43" customFormat="1" ht="12.75" hidden="1">
      <c r="A49" s="39">
        <v>9</v>
      </c>
      <c r="B49" s="42" t="s">
        <v>16</v>
      </c>
      <c r="C49" s="11" t="s">
        <v>17</v>
      </c>
      <c r="G49" s="46" t="s">
        <v>18</v>
      </c>
    </row>
    <row r="50" spans="1:8" s="43" customFormat="1" ht="409.5" hidden="1">
      <c r="A50" s="39"/>
      <c r="C50" s="6" t="s">
        <v>63</v>
      </c>
      <c r="E50" s="78"/>
      <c r="F50" s="78"/>
      <c r="G50" s="43" t="s">
        <v>51</v>
      </c>
      <c r="H50" s="41" t="s">
        <v>66</v>
      </c>
    </row>
    <row r="51" spans="1:5" s="43" customFormat="1" ht="12.75" hidden="1">
      <c r="A51" s="39"/>
      <c r="C51" s="6" t="s">
        <v>56</v>
      </c>
      <c r="E51" s="43" t="s">
        <v>19</v>
      </c>
    </row>
    <row r="52" spans="1:7" s="43" customFormat="1" ht="12.75" hidden="1">
      <c r="A52" s="39"/>
      <c r="C52" s="6" t="s">
        <v>54</v>
      </c>
      <c r="D52" s="79"/>
      <c r="E52" s="79"/>
      <c r="F52" s="79"/>
      <c r="G52" s="42" t="s">
        <v>55</v>
      </c>
    </row>
    <row r="53" spans="1:6" s="42" customFormat="1" ht="140.25" hidden="1">
      <c r="A53" s="39">
        <v>10</v>
      </c>
      <c r="B53" s="47" t="s">
        <v>62</v>
      </c>
      <c r="F53" s="48"/>
    </row>
    <row r="54" spans="1:6" s="42" customFormat="1" ht="14.25" hidden="1">
      <c r="A54" s="39"/>
      <c r="B54" s="49"/>
      <c r="C54" s="71" t="s">
        <v>61</v>
      </c>
      <c r="F54" s="48"/>
    </row>
    <row r="55" spans="1:7" s="42" customFormat="1" ht="102" hidden="1">
      <c r="A55" s="39">
        <v>11</v>
      </c>
      <c r="B55" s="47" t="s">
        <v>49</v>
      </c>
      <c r="G55" s="48"/>
    </row>
    <row r="56" spans="1:7" s="42" customFormat="1" ht="12.75" hidden="1">
      <c r="A56" s="39"/>
      <c r="B56" s="49"/>
      <c r="C56" s="50" t="s">
        <v>20</v>
      </c>
      <c r="G56" s="48"/>
    </row>
    <row r="57" spans="1:4" s="43" customFormat="1" ht="12.75" hidden="1">
      <c r="A57" s="39"/>
      <c r="B57" s="40" t="s">
        <v>21</v>
      </c>
      <c r="D57" s="42"/>
    </row>
    <row r="58" spans="1:9" s="43" customFormat="1" ht="12.75" hidden="1">
      <c r="A58" s="39">
        <v>12</v>
      </c>
      <c r="B58" s="51" t="s">
        <v>22</v>
      </c>
      <c r="C58" s="80" t="s">
        <v>50</v>
      </c>
      <c r="D58" s="80"/>
      <c r="E58" s="80"/>
      <c r="F58" s="80"/>
      <c r="G58" s="80"/>
      <c r="H58" s="80"/>
      <c r="I58" s="80"/>
    </row>
    <row r="59" spans="1:9" s="43" customFormat="1" ht="12.75" hidden="1">
      <c r="A59" s="39"/>
      <c r="C59" s="80"/>
      <c r="D59" s="80"/>
      <c r="E59" s="80"/>
      <c r="F59" s="80"/>
      <c r="G59" s="80"/>
      <c r="H59" s="80"/>
      <c r="I59" s="80"/>
    </row>
    <row r="60" spans="1:9" s="43" customFormat="1" ht="12.75" hidden="1">
      <c r="A60" s="39"/>
      <c r="C60" s="80"/>
      <c r="D60" s="80"/>
      <c r="E60" s="80"/>
      <c r="F60" s="80"/>
      <c r="G60" s="80"/>
      <c r="H60" s="80"/>
      <c r="I60" s="80"/>
    </row>
    <row r="61" spans="1:9" s="43" customFormat="1" ht="12.75" hidden="1">
      <c r="A61" s="39"/>
      <c r="C61" s="80"/>
      <c r="D61" s="80"/>
      <c r="E61" s="80"/>
      <c r="F61" s="80"/>
      <c r="G61" s="80"/>
      <c r="H61" s="80"/>
      <c r="I61" s="80"/>
    </row>
    <row r="62" s="43" customFormat="1" ht="12.75" hidden="1"/>
    <row r="63" spans="1:3" s="43" customFormat="1" ht="12.75" hidden="1">
      <c r="A63" s="52"/>
      <c r="B63" s="53"/>
      <c r="C63" s="53"/>
    </row>
    <row r="64" spans="1:3" s="35" customFormat="1" ht="12.75" hidden="1">
      <c r="A64" s="54"/>
      <c r="B64" s="54"/>
      <c r="C64" s="54"/>
    </row>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80" ht="18" customHeight="1"/>
  </sheetData>
  <sheetProtection password="8197" sheet="1" objects="1" scenarios="1"/>
  <mergeCells count="23">
    <mergeCell ref="A23:I35"/>
    <mergeCell ref="G46:H46"/>
    <mergeCell ref="C13:D13"/>
    <mergeCell ref="F13:G13"/>
    <mergeCell ref="C14:E14"/>
    <mergeCell ref="C17:E17"/>
    <mergeCell ref="C16:E16"/>
    <mergeCell ref="A20:I21"/>
    <mergeCell ref="A19:B19"/>
    <mergeCell ref="C18:F18"/>
    <mergeCell ref="C19:F19"/>
    <mergeCell ref="B6:E6"/>
    <mergeCell ref="C9:E9"/>
    <mergeCell ref="C7:G7"/>
    <mergeCell ref="C8:E8"/>
    <mergeCell ref="B4:E4"/>
    <mergeCell ref="B5:E5"/>
    <mergeCell ref="G5:H5"/>
    <mergeCell ref="G6:H6"/>
    <mergeCell ref="E48:F48"/>
    <mergeCell ref="E50:F50"/>
    <mergeCell ref="D52:F52"/>
    <mergeCell ref="C58:I61"/>
  </mergeCells>
  <dataValidations count="8">
    <dataValidation type="textLength" showInputMessage="1" showErrorMessage="1" errorTitle="Text String" error="Text must be &gt;2 and less than 50 characters" sqref="B4:B5 C4:E4">
      <formula1>2</formula1>
      <formula2>50</formula2>
    </dataValidation>
    <dataValidation type="textLength" allowBlank="1" showErrorMessage="1" errorTitle="Re-enter telephone #" error="Number between 8 &amp; 30 characters in length" sqref="G5:H6">
      <formula1>8</formula1>
      <formula2>30</formula2>
    </dataValidation>
    <dataValidation type="textLength" allowBlank="1" showErrorMessage="1" errorTitle="Re-enter data" error="text must be &gt;10 and &lt;25 characters in length." sqref="C8:E9">
      <formula1>10</formula1>
      <formula2>25</formula2>
    </dataValidation>
    <dataValidation type="textLength" allowBlank="1" showInputMessage="1" showErrorMessage="1" promptTitle="Manual Entry by Customer" prompt="Please enter your Retailer #" errorTitle="Re-enter data" error="Text must be &lt;18 characters" sqref="H9">
      <formula1>0</formula1>
      <formula2>18</formula2>
    </dataValidation>
    <dataValidation type="decimal" allowBlank="1" showErrorMessage="1" errorTitle="Invalid Entry" error="Please enter a value between 1 &amp; 10,000" sqref="C46:C47 G46:H47">
      <formula1>1</formula1>
      <formula2>10000</formula2>
    </dataValidation>
    <dataValidation type="textLength" allowBlank="1" showErrorMessage="1" errorTitle="Re-enter data" error="Text must be &gt;2 and &lt;30 charaacters in length" sqref="D52:F52">
      <formula1>2</formula1>
      <formula2>30</formula2>
    </dataValidation>
    <dataValidation type="textLength" allowBlank="1" showErrorMessage="1" errorTitle="Re-enter data" error="Text must be &gt;8 and &lt;24 characters in length" sqref="I52">
      <formula1>8</formula1>
      <formula2>24</formula2>
    </dataValidation>
    <dataValidation type="date" operator="greaterThan" allowBlank="1" showInputMessage="1" showErrorMessage="1" promptTitle="Date Entry" prompt="Enter data as yy/mm/dd" errorTitle="Invalid Entry" error="Date must be &gt; today's date" sqref="E50:F50">
      <formula1>G39</formula1>
    </dataValidation>
  </dataValidations>
  <hyperlinks>
    <hyperlink ref="C54" r:id="rId1" display="http://www.fortisalberta.com/service_request.htm"/>
    <hyperlink ref="C56" r:id="rId2" display="http://form.aquilanetworks.ca/form_retailer_inquiry.cfm"/>
  </hyperlinks>
  <printOptions horizontalCentered="1"/>
  <pageMargins left="0.75" right="0.75" top="1" bottom="1" header="0.5" footer="0.5"/>
  <pageSetup fitToHeight="1" fitToWidth="1" horizontalDpi="600" verticalDpi="600" orientation="landscape" r:id="rId7"/>
  <drawing r:id="rId6"/>
  <legacyDrawing r:id="rId5"/>
  <oleObjects>
    <oleObject progId="MSPhotoEd.3" shapeId="32253705" r:id="rId4"/>
  </oleObjects>
</worksheet>
</file>

<file path=xl/worksheets/sheet2.xml><?xml version="1.0" encoding="utf-8"?>
<worksheet xmlns="http://schemas.openxmlformats.org/spreadsheetml/2006/main" xmlns:r="http://schemas.openxmlformats.org/officeDocument/2006/relationships">
  <dimension ref="B3:F13"/>
  <sheetViews>
    <sheetView workbookViewId="0" topLeftCell="A1">
      <selection activeCell="E11" sqref="E11"/>
    </sheetView>
  </sheetViews>
  <sheetFormatPr defaultColWidth="9.00390625" defaultRowHeight="14.25"/>
  <sheetData>
    <row r="3" spans="2:6" ht="14.25">
      <c r="B3" t="s">
        <v>30</v>
      </c>
      <c r="F3" t="s">
        <v>30</v>
      </c>
    </row>
    <row r="4" spans="2:6" ht="14.25">
      <c r="B4" s="15" t="s">
        <v>45</v>
      </c>
      <c r="F4" t="s">
        <v>40</v>
      </c>
    </row>
    <row r="5" spans="2:6" ht="14.25">
      <c r="B5" t="s">
        <v>31</v>
      </c>
      <c r="F5" t="s">
        <v>41</v>
      </c>
    </row>
    <row r="6" ht="14.25">
      <c r="B6" t="s">
        <v>32</v>
      </c>
    </row>
    <row r="7" ht="14.25">
      <c r="B7" t="s">
        <v>33</v>
      </c>
    </row>
    <row r="8" ht="14.25">
      <c r="B8" t="s">
        <v>34</v>
      </c>
    </row>
    <row r="9" ht="14.25">
      <c r="B9" t="s">
        <v>39</v>
      </c>
    </row>
    <row r="10" ht="14.25">
      <c r="B10" t="s">
        <v>35</v>
      </c>
    </row>
    <row r="11" ht="14.25">
      <c r="B11" t="s">
        <v>36</v>
      </c>
    </row>
    <row r="12" ht="14.25">
      <c r="B12" t="s">
        <v>37</v>
      </c>
    </row>
    <row r="13" ht="14.25">
      <c r="B13" t="s">
        <v>38</v>
      </c>
    </row>
  </sheetData>
  <sheetProtection password="8197" sheet="1" objects="1" scenarios="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Aquila Networks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pirons</dc:creator>
  <cp:keywords/>
  <dc:description/>
  <cp:lastModifiedBy>lb</cp:lastModifiedBy>
  <cp:lastPrinted>2004-06-11T22:45:32Z</cp:lastPrinted>
  <dcterms:created xsi:type="dcterms:W3CDTF">2004-03-24T19:17:36Z</dcterms:created>
  <dcterms:modified xsi:type="dcterms:W3CDTF">2007-07-16T21:37:04Z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